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УТП на 15.09.2022" sheetId="2" r:id="rId1"/>
  </sheets>
  <definedNames>
    <definedName name="_xlnm._FilterDatabase" localSheetId="0" hidden="1">'УТП на 15.09.2022'!$A$2:$H$2</definedName>
  </definedNames>
  <calcPr calcId="144525"/>
</workbook>
</file>

<file path=xl/calcChain.xml><?xml version="1.0" encoding="utf-8"?>
<calcChain xmlns="http://schemas.openxmlformats.org/spreadsheetml/2006/main">
  <c r="G102" i="2" l="1"/>
  <c r="H53" i="2" l="1"/>
  <c r="G54" i="2"/>
  <c r="F54" i="2"/>
  <c r="E54" i="2"/>
  <c r="D54" i="2"/>
  <c r="C54" i="2"/>
  <c r="H70" i="2" l="1"/>
  <c r="H69" i="2"/>
  <c r="C97" i="2"/>
  <c r="D97" i="2"/>
  <c r="E97" i="2"/>
  <c r="F97" i="2"/>
  <c r="G97" i="2"/>
  <c r="D93" i="2"/>
  <c r="E93" i="2"/>
  <c r="F93" i="2"/>
  <c r="G93" i="2"/>
  <c r="C93" i="2"/>
  <c r="D79" i="2"/>
  <c r="E79" i="2"/>
  <c r="F79" i="2"/>
  <c r="G79" i="2"/>
  <c r="C79" i="2"/>
  <c r="D62" i="2"/>
  <c r="E62" i="2"/>
  <c r="F62" i="2"/>
  <c r="G62" i="2"/>
  <c r="C62" i="2"/>
  <c r="H78" i="2"/>
  <c r="H51" i="2"/>
  <c r="H29" i="2"/>
  <c r="H67" i="2"/>
  <c r="H96" i="2" l="1"/>
  <c r="H95" i="2"/>
  <c r="H82" i="2"/>
  <c r="H83" i="2"/>
  <c r="H84" i="2"/>
  <c r="H85" i="2"/>
  <c r="H52" i="2"/>
  <c r="H86" i="2"/>
  <c r="H87" i="2"/>
  <c r="H88" i="2"/>
  <c r="H89" i="2"/>
  <c r="H90" i="2"/>
  <c r="H91" i="2"/>
  <c r="H92" i="2"/>
  <c r="H81" i="2"/>
  <c r="H65" i="2"/>
  <c r="H66" i="2"/>
  <c r="H68" i="2"/>
  <c r="H71" i="2"/>
  <c r="H72" i="2"/>
  <c r="H73" i="2"/>
  <c r="H74" i="2"/>
  <c r="H75" i="2"/>
  <c r="H76" i="2"/>
  <c r="H77" i="2"/>
  <c r="H64" i="2"/>
  <c r="H57" i="2"/>
  <c r="H58" i="2"/>
  <c r="H59" i="2"/>
  <c r="H60" i="2"/>
  <c r="H61" i="2"/>
  <c r="H56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97" i="2" l="1"/>
  <c r="H93" i="2"/>
  <c r="H62" i="2"/>
  <c r="H54" i="2"/>
  <c r="H79" i="2"/>
  <c r="F98" i="2"/>
  <c r="E98" i="2"/>
  <c r="D98" i="2"/>
  <c r="G98" i="2"/>
  <c r="H98" i="2" l="1"/>
  <c r="C98" i="2"/>
</calcChain>
</file>

<file path=xl/sharedStrings.xml><?xml version="1.0" encoding="utf-8"?>
<sst xmlns="http://schemas.openxmlformats.org/spreadsheetml/2006/main" count="105" uniqueCount="91">
  <si>
    <t>№ п/п</t>
  </si>
  <si>
    <t>дополнительная общеобразовательная общеразвивающая программа "Клуб юных моряков"</t>
  </si>
  <si>
    <t>дополнительная общеобразовательная общеразвивающая программа "Авиамоделирование"</t>
  </si>
  <si>
    <t>дополнительная общеобразовательная общеразвивающая программа "Программирование"</t>
  </si>
  <si>
    <t>дополнительная общеобразовательная общеразвивающая программа "Ласковый лай"</t>
  </si>
  <si>
    <t>дополнительная общеобразовательная общеразвивающая программа "Начальное программирование"</t>
  </si>
  <si>
    <t>дополнительная общеобразовательная общеразвивающая программа "Радуга"</t>
  </si>
  <si>
    <t>дополнительная общеобразовательная общеразвивающая программа "Хореография"</t>
  </si>
  <si>
    <t>дополнительная общеобразовательная общеразвивающая программа "Хореография" (танцевальный коллектив "Виктория")</t>
  </si>
  <si>
    <t>дополнительная общеобразовательная общеразвивающая программа "Хореография" (танцевальный коллектив "Импульс")</t>
  </si>
  <si>
    <t>дополнительная общеобразовательная общеразвивающая программа "Школа творческой ориентации"</t>
  </si>
  <si>
    <t>дополнительная общеобразовательная общеразвивающая программа "Театр миниатюр. Постановка"</t>
  </si>
  <si>
    <t>дополнительная общеобразовательная общеразвивающая программа "Вокально-инструментальный ансамбль"</t>
  </si>
  <si>
    <t>дополнительная общеобразовательная общеразвивающая программа "Поющая гитара"</t>
  </si>
  <si>
    <t>дополнительная общеобразовательная общеразвивающая программа "Волшебные клавиши"</t>
  </si>
  <si>
    <t>дополнительная общеобразовательная общеразвивающая программа "Магия узлов"</t>
  </si>
  <si>
    <t>дополнительная общеобразовательная общеразвивающая программа "Театр-студия "Имидж"</t>
  </si>
  <si>
    <t>дополнительная общеобразовательная общеразвивающая программа "Военно-исторический клуб "Вереск"</t>
  </si>
  <si>
    <t>дополнительная общеобразовательная общеразвивающая программа "Рукоделие"</t>
  </si>
  <si>
    <t>дополнительная общеобразовательная общеразвивающая программа "Студия ИЗО и керамики "Подсолнух"</t>
  </si>
  <si>
    <t>дополнительная общеобразовательная общеразвивающая программа "ИЗО и лепка из глины"</t>
  </si>
  <si>
    <t>дополнительная общеобразовательная общеразвивающая программа "Школа юного модельера"</t>
  </si>
  <si>
    <t>дополнительная общеобразовательная общеразвивающая программа Студия театральных  и киноминиатюр "Колибри"</t>
  </si>
  <si>
    <t>дополнительная общеобразовательная общеразвивающая программа "КИНО СТУДИЯ"</t>
  </si>
  <si>
    <t>дополнительная общеобразовательная общеразвивающая программа "Программирование для детей"</t>
  </si>
  <si>
    <t>дополнительная общеобразовательная общеразвивающая программа "Детский Автогородок"</t>
  </si>
  <si>
    <t>дополнительная общеобразовательная общеразвивающая программа "Системное программирование"</t>
  </si>
  <si>
    <t>Дополнительная общеобразовательная общеразвивающая программа "ПРОгулки художника"</t>
  </si>
  <si>
    <t>Дополнительная общеобразовательная общеразвивающая программа "Территория творчества"</t>
  </si>
  <si>
    <t>Дополнительная общеобразовательная общеразвивающая программа "Современная хореография" (танцевальный коллектив "Free Step")</t>
  </si>
  <si>
    <t>Дополнительная общеобразовательная общеразвивающая программа "Игрушки-сувениры"</t>
  </si>
  <si>
    <t>Дополнительная общеобразовательная общеразвивающая программа "Эстрадный вокал"</t>
  </si>
  <si>
    <t>Дополнительная общеобразовательная общеразвивающая программа "Юный моряк"</t>
  </si>
  <si>
    <t>Дополнительная общеобразовательная общеразвивающая программа "АВТОДЕЛО"</t>
  </si>
  <si>
    <t>Дополнительная общеобразовательная общеразвивающая программа "Театруля"</t>
  </si>
  <si>
    <t>дополнительная общеобразовательная общеразвивающая программа "Созвездие талантов"</t>
  </si>
  <si>
    <t>дополнительная общеобразовательная общеразвивающая программа "Развитие талантов"</t>
  </si>
  <si>
    <t>дополнительная общеобразовательная общеразвивающая программа "Проектная деятельность учащихся"</t>
  </si>
  <si>
    <t>дополнительная общеобразовательная общеразвивающая программа "Время сюрпризов"</t>
  </si>
  <si>
    <t>дополнительная общеобразовательная общеразвивающая программа "Сценарий фильма и его монтаж"</t>
  </si>
  <si>
    <t>дополнительная общеобразовательная общеразвивающая программа "Фантазии из глины"</t>
  </si>
  <si>
    <t>дополнительная общеобразовательная общеразвивающая программа "Искусство фотопозирования"</t>
  </si>
  <si>
    <t>дистанционная дополнительная общеобразовательная общеразвивающая программа "Увлекательное рисование"</t>
  </si>
  <si>
    <t>дополнительная общеобразовательная общеразвивающая программа "Палитра творчества"</t>
  </si>
  <si>
    <t>дополнительная общеобразовательная общеразвивающая программа "Школа аквагрима"</t>
  </si>
  <si>
    <t>Дополнительная общеобразовательная общеразвивающая программа "Артистическое фехтование"</t>
  </si>
  <si>
    <t>дополнительная общеобразовательная общеразвивающая программа "Витражное изобилие"</t>
  </si>
  <si>
    <t>дополнительная общеобразовательная общеразвивающая программа "Контемпорари" (современный сценический танец)</t>
  </si>
  <si>
    <t>Дополнительная общеобразовательная общеразвивающая программа "АРТ постановка"</t>
  </si>
  <si>
    <t>Дополнительная общеобразовательная общеразвивающая программа "Игрушки-закрутки"</t>
  </si>
  <si>
    <t>Дополнительная общеобразовательная общеразвивающая программа "Школа шитья"</t>
  </si>
  <si>
    <t>Дополнительная общеобразовательная общеразвивающая программа "Подсолнушки"</t>
  </si>
  <si>
    <t>Дополнительная общеобразовательная общеразвивающая программа "Моделирование причесок"</t>
  </si>
  <si>
    <t>Дополнительная общеобразовательная общеразвивающая программа "Скетчинг - рисование быстрых рисунков"</t>
  </si>
  <si>
    <t>Дополнительная общеобразовательная общеразвивающая программа "Креативное рисование и акварельный скетчинг"</t>
  </si>
  <si>
    <t>дополнительная общеобразовательная общеразвивающая программа "Танцуй вместе с нами, танцуй красиво"</t>
  </si>
  <si>
    <t>Дополнительная общеобразовательная общеразвивающая программа "Первые шаги в программировании"</t>
  </si>
  <si>
    <t>Дополнительная общеобразовательная общеразвивающая программа "Аккомпанемент на гитаре"</t>
  </si>
  <si>
    <t>Дополнительная общеобразовательная общеразвивающая программа "Театр миниатюр"</t>
  </si>
  <si>
    <t>дополнительная общеобразовательная общеразвивающая программа "Первые шаги в творчество" (Студия ИЗО и керамики "Подсолнух")</t>
  </si>
  <si>
    <t>Дополнительная общеобразовательная общеразвивающая программа "Школа будущих офицеров флота"</t>
  </si>
  <si>
    <t>Дополнительная общеобразовательная общеразвивающая программа "Школа любознательного малыша"</t>
  </si>
  <si>
    <t>Дополнительная общеобразовательная общеразвивающая программа "Домисолька"</t>
  </si>
  <si>
    <t>Дополнительная общеобразовательная общеразвивающая программа "Музыкальная палитра"</t>
  </si>
  <si>
    <t>Дополнительная общеобразовательная общеразвивающая программа "Вокальный букварь"</t>
  </si>
  <si>
    <t>Дополнительная общеобразовательная общеразвивающая программа "Исследователи"</t>
  </si>
  <si>
    <t>Дополнительная общеобразовательная общеразвивающая программа "Волшебный Мир Макраме"</t>
  </si>
  <si>
    <t>Название творческого объединения/педагог</t>
  </si>
  <si>
    <t xml:space="preserve">Количество учащихся </t>
  </si>
  <si>
    <t>Количество часов в неделю</t>
  </si>
  <si>
    <t>Количество часов в год</t>
  </si>
  <si>
    <t>Количество учебных недель</t>
  </si>
  <si>
    <t>Количество человеко-часов</t>
  </si>
  <si>
    <t>Художественная направленность</t>
  </si>
  <si>
    <t>Дополнительная общеобразовательная общеразвивающая программа "Аксессуары для животных"</t>
  </si>
  <si>
    <t>ИТОГО:</t>
  </si>
  <si>
    <t>Естественно-научная направленность</t>
  </si>
  <si>
    <t>Дополнительная общеобразовательная общеразвивающая программа "Тропинка в будущее"</t>
  </si>
  <si>
    <t>Дополнительная общеобразовательная общеразвивающая программа "Школа Почетного караула"</t>
  </si>
  <si>
    <t>Социально-гуманитарная направленность</t>
  </si>
  <si>
    <t>Техническая направленность</t>
  </si>
  <si>
    <t>Физкультурно-спортивная направленность</t>
  </si>
  <si>
    <t>Количество групп</t>
  </si>
  <si>
    <t>Дополнительная общеобразовательная общеразвивающая программа "Танец. Первые шаги"</t>
  </si>
  <si>
    <t>ВСЕГО:</t>
  </si>
  <si>
    <t>Дополнительная общеобразовательная общеразвивающая программа "ТХЭКВАНДО"</t>
  </si>
  <si>
    <t>дополнительная общеобразовательная общеразвивающая программа "Песочная анимация"</t>
  </si>
  <si>
    <t>Учебный план Центра "Солнечный" на 2022-2023 учебный год</t>
  </si>
  <si>
    <t>Дополнительная общеобразовательная общеразвивающая программа "ВСЕзнайка"</t>
  </si>
  <si>
    <t>дополнительная общеобразовательная общеразвивающая программа "Я и моя безопасность"</t>
  </si>
  <si>
    <t>дополнительная общеобразовательная общеразвивающая программа "Радость в творчестве" (для ребенка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</si>
</sst>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topLeftCell="A67" workbookViewId="0">
      <selection activeCell="J70" sqref="J70"/>
    </sheetView>
  </sheetViews>
  <sheetFormatPr defaultRowHeight="15" x14ac:dyDescent="0.25"/>
  <cols>
    <col min="1" max="1" width="6.28515625" style="6" customWidth="1"/>
    <col min="2" max="2" width="36.28515625" customWidth="1"/>
    <col min="3" max="3" width="9.28515625" customWidth="1"/>
    <col min="4" max="4" width="10.28515625" customWidth="1"/>
    <col min="5" max="5" width="11.140625" customWidth="1"/>
    <col min="7" max="7" width="11.7109375" customWidth="1"/>
    <col min="8" max="8" width="9.140625" customWidth="1"/>
  </cols>
  <sheetData>
    <row r="1" spans="1:8" ht="39" customHeight="1" x14ac:dyDescent="0.25">
      <c r="A1" s="17" t="s">
        <v>87</v>
      </c>
      <c r="B1" s="17"/>
      <c r="C1" s="17"/>
      <c r="D1" s="17"/>
      <c r="E1" s="17"/>
      <c r="F1" s="17"/>
      <c r="G1" s="17"/>
      <c r="H1" s="17"/>
    </row>
    <row r="2" spans="1:8" ht="36" x14ac:dyDescent="0.25">
      <c r="A2" s="1" t="s">
        <v>0</v>
      </c>
      <c r="B2" s="1" t="s">
        <v>67</v>
      </c>
      <c r="C2" s="1" t="s">
        <v>82</v>
      </c>
      <c r="D2" s="1" t="s">
        <v>68</v>
      </c>
      <c r="E2" s="1" t="s">
        <v>69</v>
      </c>
      <c r="F2" s="1" t="s">
        <v>70</v>
      </c>
      <c r="G2" s="1" t="s">
        <v>71</v>
      </c>
      <c r="H2" s="1" t="s">
        <v>72</v>
      </c>
    </row>
    <row r="3" spans="1:8" x14ac:dyDescent="0.25">
      <c r="A3" s="13" t="s">
        <v>73</v>
      </c>
      <c r="B3" s="14"/>
      <c r="C3" s="14"/>
      <c r="D3" s="14"/>
      <c r="E3" s="14"/>
      <c r="F3" s="14"/>
      <c r="G3" s="14"/>
      <c r="H3" s="14"/>
    </row>
    <row r="4" spans="1:8" s="10" customFormat="1" ht="30" customHeight="1" x14ac:dyDescent="0.25">
      <c r="A4" s="12">
        <v>1</v>
      </c>
      <c r="B4" s="8" t="s">
        <v>6</v>
      </c>
      <c r="C4" s="9">
        <v>1</v>
      </c>
      <c r="D4" s="9">
        <v>15</v>
      </c>
      <c r="E4" s="9">
        <v>3</v>
      </c>
      <c r="F4" s="9">
        <v>108</v>
      </c>
      <c r="G4" s="9">
        <v>16</v>
      </c>
      <c r="H4" s="9">
        <f t="shared" ref="H4:H51" si="0">D4*E4*G4</f>
        <v>720</v>
      </c>
    </row>
    <row r="5" spans="1:8" s="10" customFormat="1" ht="39" x14ac:dyDescent="0.25">
      <c r="A5" s="15">
        <v>2</v>
      </c>
      <c r="B5" s="8" t="s">
        <v>7</v>
      </c>
      <c r="C5" s="9">
        <v>2</v>
      </c>
      <c r="D5" s="9">
        <v>30</v>
      </c>
      <c r="E5" s="9">
        <v>4</v>
      </c>
      <c r="F5" s="9">
        <v>144</v>
      </c>
      <c r="G5" s="9">
        <v>16</v>
      </c>
      <c r="H5" s="9">
        <f t="shared" si="0"/>
        <v>1920</v>
      </c>
    </row>
    <row r="6" spans="1:8" s="10" customFormat="1" ht="39" x14ac:dyDescent="0.25">
      <c r="A6" s="16"/>
      <c r="B6" s="8" t="s">
        <v>7</v>
      </c>
      <c r="C6" s="9">
        <v>1</v>
      </c>
      <c r="D6" s="9">
        <v>12</v>
      </c>
      <c r="E6" s="9">
        <v>4</v>
      </c>
      <c r="F6" s="9">
        <v>144</v>
      </c>
      <c r="G6" s="9">
        <v>16</v>
      </c>
      <c r="H6" s="9">
        <f t="shared" si="0"/>
        <v>768</v>
      </c>
    </row>
    <row r="7" spans="1:8" s="10" customFormat="1" ht="51.75" x14ac:dyDescent="0.25">
      <c r="A7" s="15">
        <v>3</v>
      </c>
      <c r="B7" s="8" t="s">
        <v>8</v>
      </c>
      <c r="C7" s="9">
        <v>1</v>
      </c>
      <c r="D7" s="9">
        <v>17</v>
      </c>
      <c r="E7" s="9">
        <v>3</v>
      </c>
      <c r="F7" s="9">
        <v>108</v>
      </c>
      <c r="G7" s="9">
        <v>16</v>
      </c>
      <c r="H7" s="9">
        <f t="shared" si="0"/>
        <v>816</v>
      </c>
    </row>
    <row r="8" spans="1:8" s="10" customFormat="1" ht="51.75" x14ac:dyDescent="0.25">
      <c r="A8" s="16"/>
      <c r="B8" s="8" t="s">
        <v>8</v>
      </c>
      <c r="C8" s="9">
        <v>3</v>
      </c>
      <c r="D8" s="9">
        <v>52</v>
      </c>
      <c r="E8" s="9">
        <v>4</v>
      </c>
      <c r="F8" s="9">
        <v>144</v>
      </c>
      <c r="G8" s="9">
        <v>16</v>
      </c>
      <c r="H8" s="9">
        <f t="shared" si="0"/>
        <v>3328</v>
      </c>
    </row>
    <row r="9" spans="1:8" s="10" customFormat="1" ht="51.75" x14ac:dyDescent="0.25">
      <c r="A9" s="7">
        <v>4</v>
      </c>
      <c r="B9" s="8" t="s">
        <v>9</v>
      </c>
      <c r="C9" s="9">
        <v>3</v>
      </c>
      <c r="D9" s="9">
        <v>45</v>
      </c>
      <c r="E9" s="9">
        <v>4</v>
      </c>
      <c r="F9" s="9">
        <v>144</v>
      </c>
      <c r="G9" s="9">
        <v>16</v>
      </c>
      <c r="H9" s="9">
        <f t="shared" si="0"/>
        <v>2880</v>
      </c>
    </row>
    <row r="10" spans="1:8" s="10" customFormat="1" ht="39" x14ac:dyDescent="0.25">
      <c r="A10" s="7">
        <v>5</v>
      </c>
      <c r="B10" s="8" t="s">
        <v>11</v>
      </c>
      <c r="C10" s="9">
        <v>1</v>
      </c>
      <c r="D10" s="9">
        <v>15</v>
      </c>
      <c r="E10" s="9">
        <v>2</v>
      </c>
      <c r="F10" s="9">
        <v>72</v>
      </c>
      <c r="G10" s="9">
        <v>16</v>
      </c>
      <c r="H10" s="9">
        <f t="shared" si="0"/>
        <v>480</v>
      </c>
    </row>
    <row r="11" spans="1:8" s="10" customFormat="1" ht="39" x14ac:dyDescent="0.25">
      <c r="A11" s="7">
        <v>6</v>
      </c>
      <c r="B11" s="8" t="s">
        <v>12</v>
      </c>
      <c r="C11" s="9">
        <v>5</v>
      </c>
      <c r="D11" s="9">
        <v>30</v>
      </c>
      <c r="E11" s="9">
        <v>2</v>
      </c>
      <c r="F11" s="9">
        <v>72</v>
      </c>
      <c r="G11" s="9">
        <v>16</v>
      </c>
      <c r="H11" s="9">
        <f t="shared" si="0"/>
        <v>960</v>
      </c>
    </row>
    <row r="12" spans="1:8" s="10" customFormat="1" ht="39" x14ac:dyDescent="0.25">
      <c r="A12" s="7">
        <v>7</v>
      </c>
      <c r="B12" s="8" t="s">
        <v>13</v>
      </c>
      <c r="C12" s="9">
        <v>9</v>
      </c>
      <c r="D12" s="9">
        <v>126</v>
      </c>
      <c r="E12" s="9">
        <v>1</v>
      </c>
      <c r="F12" s="9">
        <v>36</v>
      </c>
      <c r="G12" s="9">
        <v>16</v>
      </c>
      <c r="H12" s="9">
        <f t="shared" si="0"/>
        <v>2016</v>
      </c>
    </row>
    <row r="13" spans="1:8" s="10" customFormat="1" ht="39" x14ac:dyDescent="0.25">
      <c r="A13" s="7">
        <v>8</v>
      </c>
      <c r="B13" s="8" t="s">
        <v>14</v>
      </c>
      <c r="C13" s="9">
        <v>1</v>
      </c>
      <c r="D13" s="9">
        <v>14</v>
      </c>
      <c r="E13" s="9">
        <v>7</v>
      </c>
      <c r="F13" s="9">
        <v>36</v>
      </c>
      <c r="G13" s="9">
        <v>16</v>
      </c>
      <c r="H13" s="9">
        <f t="shared" si="0"/>
        <v>1568</v>
      </c>
    </row>
    <row r="14" spans="1:8" s="10" customFormat="1" ht="39" x14ac:dyDescent="0.25">
      <c r="A14" s="7">
        <v>9</v>
      </c>
      <c r="B14" s="8" t="s">
        <v>15</v>
      </c>
      <c r="C14" s="9">
        <v>1</v>
      </c>
      <c r="D14" s="9">
        <v>15</v>
      </c>
      <c r="E14" s="9">
        <v>3</v>
      </c>
      <c r="F14" s="9">
        <v>108</v>
      </c>
      <c r="G14" s="9">
        <v>16</v>
      </c>
      <c r="H14" s="9">
        <f t="shared" si="0"/>
        <v>720</v>
      </c>
    </row>
    <row r="15" spans="1:8" s="10" customFormat="1" ht="39" x14ac:dyDescent="0.25">
      <c r="A15" s="15">
        <v>10</v>
      </c>
      <c r="B15" s="8" t="s">
        <v>16</v>
      </c>
      <c r="C15" s="9">
        <v>1</v>
      </c>
      <c r="D15" s="9">
        <v>15</v>
      </c>
      <c r="E15" s="9">
        <v>3</v>
      </c>
      <c r="F15" s="9">
        <v>108</v>
      </c>
      <c r="G15" s="9">
        <v>16</v>
      </c>
      <c r="H15" s="9">
        <f t="shared" si="0"/>
        <v>720</v>
      </c>
    </row>
    <row r="16" spans="1:8" s="10" customFormat="1" ht="39" x14ac:dyDescent="0.25">
      <c r="A16" s="16"/>
      <c r="B16" s="8" t="s">
        <v>16</v>
      </c>
      <c r="C16" s="9">
        <v>2</v>
      </c>
      <c r="D16" s="9">
        <v>27</v>
      </c>
      <c r="E16" s="9">
        <v>4</v>
      </c>
      <c r="F16" s="9">
        <v>144</v>
      </c>
      <c r="G16" s="9">
        <v>16</v>
      </c>
      <c r="H16" s="9">
        <f t="shared" si="0"/>
        <v>1728</v>
      </c>
    </row>
    <row r="17" spans="1:8" s="10" customFormat="1" ht="39" x14ac:dyDescent="0.25">
      <c r="A17" s="7">
        <v>11</v>
      </c>
      <c r="B17" s="8" t="s">
        <v>18</v>
      </c>
      <c r="C17" s="9">
        <v>1</v>
      </c>
      <c r="D17" s="9">
        <v>15</v>
      </c>
      <c r="E17" s="9">
        <v>3</v>
      </c>
      <c r="F17" s="9">
        <v>108</v>
      </c>
      <c r="G17" s="9">
        <v>16</v>
      </c>
      <c r="H17" s="9">
        <f t="shared" si="0"/>
        <v>720</v>
      </c>
    </row>
    <row r="18" spans="1:8" s="10" customFormat="1" ht="39" x14ac:dyDescent="0.25">
      <c r="A18" s="15">
        <v>12</v>
      </c>
      <c r="B18" s="8" t="s">
        <v>19</v>
      </c>
      <c r="C18" s="9">
        <v>6</v>
      </c>
      <c r="D18" s="9">
        <v>90</v>
      </c>
      <c r="E18" s="9">
        <v>4</v>
      </c>
      <c r="F18" s="9">
        <v>144</v>
      </c>
      <c r="G18" s="9">
        <v>16</v>
      </c>
      <c r="H18" s="9">
        <f t="shared" si="0"/>
        <v>5760</v>
      </c>
    </row>
    <row r="19" spans="1:8" s="10" customFormat="1" ht="39" x14ac:dyDescent="0.25">
      <c r="A19" s="16"/>
      <c r="B19" s="8" t="s">
        <v>19</v>
      </c>
      <c r="C19" s="9">
        <v>2</v>
      </c>
      <c r="D19" s="9">
        <v>30</v>
      </c>
      <c r="E19" s="9">
        <v>3</v>
      </c>
      <c r="F19" s="9">
        <v>108</v>
      </c>
      <c r="G19" s="9">
        <v>16</v>
      </c>
      <c r="H19" s="9">
        <f t="shared" si="0"/>
        <v>1440</v>
      </c>
    </row>
    <row r="20" spans="1:8" s="10" customFormat="1" ht="39" x14ac:dyDescent="0.25">
      <c r="A20" s="11">
        <v>13</v>
      </c>
      <c r="B20" s="8" t="s">
        <v>20</v>
      </c>
      <c r="C20" s="9">
        <v>1</v>
      </c>
      <c r="D20" s="9">
        <v>12</v>
      </c>
      <c r="E20" s="9">
        <v>3</v>
      </c>
      <c r="F20" s="9">
        <v>108</v>
      </c>
      <c r="G20" s="9">
        <v>16</v>
      </c>
      <c r="H20" s="9">
        <f t="shared" si="0"/>
        <v>576</v>
      </c>
    </row>
    <row r="21" spans="1:8" s="10" customFormat="1" ht="39" x14ac:dyDescent="0.25">
      <c r="A21" s="7">
        <v>14</v>
      </c>
      <c r="B21" s="8" t="s">
        <v>21</v>
      </c>
      <c r="C21" s="9">
        <v>1</v>
      </c>
      <c r="D21" s="9">
        <v>15</v>
      </c>
      <c r="E21" s="9">
        <v>4</v>
      </c>
      <c r="F21" s="9">
        <v>144</v>
      </c>
      <c r="G21" s="9">
        <v>16</v>
      </c>
      <c r="H21" s="9">
        <f t="shared" si="0"/>
        <v>960</v>
      </c>
    </row>
    <row r="22" spans="1:8" s="10" customFormat="1" ht="39" x14ac:dyDescent="0.25">
      <c r="A22" s="7">
        <v>15</v>
      </c>
      <c r="B22" s="8" t="s">
        <v>22</v>
      </c>
      <c r="C22" s="9">
        <v>2</v>
      </c>
      <c r="D22" s="9">
        <v>30</v>
      </c>
      <c r="E22" s="9">
        <v>4</v>
      </c>
      <c r="F22" s="9">
        <v>144</v>
      </c>
      <c r="G22" s="9">
        <v>16</v>
      </c>
      <c r="H22" s="9">
        <f t="shared" si="0"/>
        <v>1920</v>
      </c>
    </row>
    <row r="23" spans="1:8" s="10" customFormat="1" ht="39" x14ac:dyDescent="0.25">
      <c r="A23" s="7">
        <v>16</v>
      </c>
      <c r="B23" s="8" t="s">
        <v>28</v>
      </c>
      <c r="C23" s="9">
        <v>1</v>
      </c>
      <c r="D23" s="9">
        <v>15</v>
      </c>
      <c r="E23" s="9">
        <v>2</v>
      </c>
      <c r="F23" s="9">
        <v>72</v>
      </c>
      <c r="G23" s="9">
        <v>16</v>
      </c>
      <c r="H23" s="9">
        <f t="shared" si="0"/>
        <v>480</v>
      </c>
    </row>
    <row r="24" spans="1:8" s="10" customFormat="1" ht="51.75" x14ac:dyDescent="0.25">
      <c r="A24" s="7">
        <v>17</v>
      </c>
      <c r="B24" s="8" t="s">
        <v>29</v>
      </c>
      <c r="C24" s="9">
        <v>5</v>
      </c>
      <c r="D24" s="9">
        <v>72</v>
      </c>
      <c r="E24" s="9">
        <v>4</v>
      </c>
      <c r="F24" s="9">
        <v>144</v>
      </c>
      <c r="G24" s="9">
        <v>16</v>
      </c>
      <c r="H24" s="9">
        <f t="shared" si="0"/>
        <v>4608</v>
      </c>
    </row>
    <row r="25" spans="1:8" s="10" customFormat="1" ht="39" x14ac:dyDescent="0.25">
      <c r="A25" s="7">
        <v>18</v>
      </c>
      <c r="B25" s="8" t="s">
        <v>30</v>
      </c>
      <c r="C25" s="9">
        <v>2</v>
      </c>
      <c r="D25" s="9">
        <v>30</v>
      </c>
      <c r="E25" s="9">
        <v>3</v>
      </c>
      <c r="F25" s="9">
        <v>108</v>
      </c>
      <c r="G25" s="9">
        <v>16</v>
      </c>
      <c r="H25" s="9">
        <f t="shared" si="0"/>
        <v>1440</v>
      </c>
    </row>
    <row r="26" spans="1:8" s="10" customFormat="1" ht="39" x14ac:dyDescent="0.25">
      <c r="A26" s="7">
        <v>19</v>
      </c>
      <c r="B26" s="8" t="s">
        <v>49</v>
      </c>
      <c r="C26" s="9">
        <v>1</v>
      </c>
      <c r="D26" s="9">
        <v>15</v>
      </c>
      <c r="E26" s="9">
        <v>2</v>
      </c>
      <c r="F26" s="9">
        <v>72</v>
      </c>
      <c r="G26" s="9">
        <v>16</v>
      </c>
      <c r="H26" s="9">
        <f t="shared" si="0"/>
        <v>480</v>
      </c>
    </row>
    <row r="27" spans="1:8" s="10" customFormat="1" ht="39" x14ac:dyDescent="0.25">
      <c r="A27" s="7">
        <v>20</v>
      </c>
      <c r="B27" s="8" t="s">
        <v>31</v>
      </c>
      <c r="C27" s="9">
        <v>5</v>
      </c>
      <c r="D27" s="9">
        <v>70</v>
      </c>
      <c r="E27" s="9">
        <v>1</v>
      </c>
      <c r="F27" s="9">
        <v>36</v>
      </c>
      <c r="G27" s="9">
        <v>16</v>
      </c>
      <c r="H27" s="9">
        <f t="shared" si="0"/>
        <v>1120</v>
      </c>
    </row>
    <row r="28" spans="1:8" s="10" customFormat="1" ht="39" x14ac:dyDescent="0.25">
      <c r="A28" s="7">
        <v>21</v>
      </c>
      <c r="B28" s="8" t="s">
        <v>38</v>
      </c>
      <c r="C28" s="9">
        <v>2</v>
      </c>
      <c r="D28" s="9">
        <v>30</v>
      </c>
      <c r="E28" s="9">
        <v>1</v>
      </c>
      <c r="F28" s="9">
        <v>36</v>
      </c>
      <c r="G28" s="9">
        <v>16</v>
      </c>
      <c r="H28" s="9">
        <f t="shared" si="0"/>
        <v>480</v>
      </c>
    </row>
    <row r="29" spans="1:8" s="10" customFormat="1" ht="39" x14ac:dyDescent="0.25">
      <c r="A29" s="7">
        <v>22</v>
      </c>
      <c r="B29" s="8" t="s">
        <v>41</v>
      </c>
      <c r="C29" s="9">
        <v>1</v>
      </c>
      <c r="D29" s="9">
        <v>15</v>
      </c>
      <c r="E29" s="9">
        <v>1</v>
      </c>
      <c r="F29" s="9">
        <v>36</v>
      </c>
      <c r="G29" s="9">
        <v>16</v>
      </c>
      <c r="H29" s="9">
        <f t="shared" si="0"/>
        <v>240</v>
      </c>
    </row>
    <row r="30" spans="1:8" s="10" customFormat="1" ht="39" x14ac:dyDescent="0.25">
      <c r="A30" s="7">
        <v>23</v>
      </c>
      <c r="B30" s="8" t="s">
        <v>42</v>
      </c>
      <c r="C30" s="9">
        <v>2</v>
      </c>
      <c r="D30" s="9">
        <v>30</v>
      </c>
      <c r="E30" s="9">
        <v>1</v>
      </c>
      <c r="F30" s="9">
        <v>36</v>
      </c>
      <c r="G30" s="9">
        <v>16</v>
      </c>
      <c r="H30" s="9">
        <f t="shared" si="0"/>
        <v>480</v>
      </c>
    </row>
    <row r="31" spans="1:8" s="10" customFormat="1" ht="39" x14ac:dyDescent="0.25">
      <c r="A31" s="7">
        <v>24</v>
      </c>
      <c r="B31" s="8" t="s">
        <v>44</v>
      </c>
      <c r="C31" s="9">
        <v>1</v>
      </c>
      <c r="D31" s="9">
        <v>15</v>
      </c>
      <c r="E31" s="9">
        <v>1</v>
      </c>
      <c r="F31" s="9">
        <v>36</v>
      </c>
      <c r="G31" s="9">
        <v>16</v>
      </c>
      <c r="H31" s="9">
        <f t="shared" si="0"/>
        <v>240</v>
      </c>
    </row>
    <row r="32" spans="1:8" s="10" customFormat="1" ht="39" x14ac:dyDescent="0.25">
      <c r="A32" s="7">
        <v>25</v>
      </c>
      <c r="B32" s="8" t="s">
        <v>46</v>
      </c>
      <c r="C32" s="9">
        <v>2</v>
      </c>
      <c r="D32" s="9">
        <v>30</v>
      </c>
      <c r="E32" s="9">
        <v>1</v>
      </c>
      <c r="F32" s="9">
        <v>36</v>
      </c>
      <c r="G32" s="9">
        <v>16</v>
      </c>
      <c r="H32" s="9">
        <f t="shared" si="0"/>
        <v>480</v>
      </c>
    </row>
    <row r="33" spans="1:8" s="10" customFormat="1" ht="39" x14ac:dyDescent="0.25">
      <c r="A33" s="7">
        <v>26</v>
      </c>
      <c r="B33" s="8" t="s">
        <v>48</v>
      </c>
      <c r="C33" s="9">
        <v>1</v>
      </c>
      <c r="D33" s="9">
        <v>12</v>
      </c>
      <c r="E33" s="9">
        <v>1</v>
      </c>
      <c r="F33" s="9">
        <v>36</v>
      </c>
      <c r="G33" s="9">
        <v>16</v>
      </c>
      <c r="H33" s="9">
        <f t="shared" si="0"/>
        <v>192</v>
      </c>
    </row>
    <row r="34" spans="1:8" s="10" customFormat="1" ht="39" x14ac:dyDescent="0.25">
      <c r="A34" s="7">
        <v>27</v>
      </c>
      <c r="B34" s="8" t="s">
        <v>50</v>
      </c>
      <c r="C34" s="9">
        <v>1</v>
      </c>
      <c r="D34" s="9">
        <v>15</v>
      </c>
      <c r="E34" s="9">
        <v>1</v>
      </c>
      <c r="F34" s="9">
        <v>36</v>
      </c>
      <c r="G34" s="9">
        <v>16</v>
      </c>
      <c r="H34" s="9">
        <f t="shared" si="0"/>
        <v>240</v>
      </c>
    </row>
    <row r="35" spans="1:8" s="10" customFormat="1" ht="39" x14ac:dyDescent="0.25">
      <c r="A35" s="15">
        <v>28</v>
      </c>
      <c r="B35" s="8" t="s">
        <v>51</v>
      </c>
      <c r="C35" s="9">
        <v>1</v>
      </c>
      <c r="D35" s="9">
        <v>12</v>
      </c>
      <c r="E35" s="9">
        <v>2</v>
      </c>
      <c r="F35" s="9">
        <v>72</v>
      </c>
      <c r="G35" s="9">
        <v>16</v>
      </c>
      <c r="H35" s="9">
        <f t="shared" si="0"/>
        <v>384</v>
      </c>
    </row>
    <row r="36" spans="1:8" s="10" customFormat="1" ht="39" x14ac:dyDescent="0.25">
      <c r="A36" s="16"/>
      <c r="B36" s="8" t="s">
        <v>51</v>
      </c>
      <c r="C36" s="9">
        <v>1</v>
      </c>
      <c r="D36" s="9">
        <v>12</v>
      </c>
      <c r="E36" s="9">
        <v>3</v>
      </c>
      <c r="F36" s="9">
        <v>108</v>
      </c>
      <c r="G36" s="9">
        <v>16</v>
      </c>
      <c r="H36" s="9">
        <f t="shared" si="0"/>
        <v>576</v>
      </c>
    </row>
    <row r="37" spans="1:8" s="10" customFormat="1" ht="39" x14ac:dyDescent="0.25">
      <c r="A37" s="7">
        <v>29</v>
      </c>
      <c r="B37" s="8" t="s">
        <v>53</v>
      </c>
      <c r="C37" s="9">
        <v>2</v>
      </c>
      <c r="D37" s="9">
        <v>30</v>
      </c>
      <c r="E37" s="9">
        <v>1</v>
      </c>
      <c r="F37" s="9">
        <v>36</v>
      </c>
      <c r="G37" s="9">
        <v>16</v>
      </c>
      <c r="H37" s="9">
        <f t="shared" si="0"/>
        <v>480</v>
      </c>
    </row>
    <row r="38" spans="1:8" s="10" customFormat="1" ht="51.75" x14ac:dyDescent="0.25">
      <c r="A38" s="7">
        <v>30</v>
      </c>
      <c r="B38" s="8" t="s">
        <v>54</v>
      </c>
      <c r="C38" s="9">
        <v>1</v>
      </c>
      <c r="D38" s="9">
        <v>15</v>
      </c>
      <c r="E38" s="9">
        <v>2</v>
      </c>
      <c r="F38" s="9">
        <v>72</v>
      </c>
      <c r="G38" s="9">
        <v>16</v>
      </c>
      <c r="H38" s="9">
        <f t="shared" si="0"/>
        <v>480</v>
      </c>
    </row>
    <row r="39" spans="1:8" s="10" customFormat="1" ht="39" x14ac:dyDescent="0.25">
      <c r="A39" s="7">
        <v>31</v>
      </c>
      <c r="B39" s="8" t="s">
        <v>58</v>
      </c>
      <c r="C39" s="9">
        <v>1</v>
      </c>
      <c r="D39" s="9">
        <v>15</v>
      </c>
      <c r="E39" s="9">
        <v>2</v>
      </c>
      <c r="F39" s="9">
        <v>72</v>
      </c>
      <c r="G39" s="9">
        <v>16</v>
      </c>
      <c r="H39" s="9">
        <f t="shared" si="0"/>
        <v>480</v>
      </c>
    </row>
    <row r="40" spans="1:8" s="10" customFormat="1" ht="51.75" x14ac:dyDescent="0.25">
      <c r="A40" s="7">
        <v>32</v>
      </c>
      <c r="B40" s="8" t="s">
        <v>59</v>
      </c>
      <c r="C40" s="9">
        <v>1</v>
      </c>
      <c r="D40" s="9">
        <v>15</v>
      </c>
      <c r="E40" s="9">
        <v>2</v>
      </c>
      <c r="F40" s="9">
        <v>72</v>
      </c>
      <c r="G40" s="9">
        <v>16</v>
      </c>
      <c r="H40" s="9">
        <f t="shared" si="0"/>
        <v>480</v>
      </c>
    </row>
    <row r="41" spans="1:8" s="10" customFormat="1" ht="39" x14ac:dyDescent="0.25">
      <c r="A41" s="7">
        <v>33</v>
      </c>
      <c r="B41" s="8" t="s">
        <v>63</v>
      </c>
      <c r="C41" s="9">
        <v>2</v>
      </c>
      <c r="D41" s="9">
        <v>28</v>
      </c>
      <c r="E41" s="9">
        <v>1</v>
      </c>
      <c r="F41" s="9">
        <v>36</v>
      </c>
      <c r="G41" s="9">
        <v>16</v>
      </c>
      <c r="H41" s="9">
        <f t="shared" si="0"/>
        <v>448</v>
      </c>
    </row>
    <row r="42" spans="1:8" s="10" customFormat="1" ht="39" x14ac:dyDescent="0.25">
      <c r="A42" s="7">
        <v>34</v>
      </c>
      <c r="B42" s="8" t="s">
        <v>64</v>
      </c>
      <c r="C42" s="9">
        <v>3</v>
      </c>
      <c r="D42" s="9">
        <v>42</v>
      </c>
      <c r="E42" s="9">
        <v>1</v>
      </c>
      <c r="F42" s="9">
        <v>36</v>
      </c>
      <c r="G42" s="9">
        <v>16</v>
      </c>
      <c r="H42" s="9">
        <f t="shared" si="0"/>
        <v>672</v>
      </c>
    </row>
    <row r="43" spans="1:8" s="10" customFormat="1" ht="39" x14ac:dyDescent="0.25">
      <c r="A43" s="7">
        <v>35</v>
      </c>
      <c r="B43" s="8" t="s">
        <v>66</v>
      </c>
      <c r="C43" s="9">
        <v>1</v>
      </c>
      <c r="D43" s="9">
        <v>15</v>
      </c>
      <c r="E43" s="9">
        <v>1</v>
      </c>
      <c r="F43" s="9">
        <v>36</v>
      </c>
      <c r="G43" s="9">
        <v>16</v>
      </c>
      <c r="H43" s="9">
        <f t="shared" si="0"/>
        <v>240</v>
      </c>
    </row>
    <row r="44" spans="1:8" s="10" customFormat="1" ht="39" x14ac:dyDescent="0.25">
      <c r="A44" s="7">
        <v>36</v>
      </c>
      <c r="B44" s="8" t="s">
        <v>55</v>
      </c>
      <c r="C44" s="9">
        <v>12</v>
      </c>
      <c r="D44" s="9">
        <v>170</v>
      </c>
      <c r="E44" s="9">
        <v>1</v>
      </c>
      <c r="F44" s="9">
        <v>36</v>
      </c>
      <c r="G44" s="9">
        <v>16</v>
      </c>
      <c r="H44" s="9">
        <f t="shared" si="0"/>
        <v>2720</v>
      </c>
    </row>
    <row r="45" spans="1:8" s="10" customFormat="1" ht="39" x14ac:dyDescent="0.25">
      <c r="A45" s="7">
        <v>37</v>
      </c>
      <c r="B45" s="8" t="s">
        <v>57</v>
      </c>
      <c r="C45" s="9">
        <v>9</v>
      </c>
      <c r="D45" s="9">
        <v>126</v>
      </c>
      <c r="E45" s="9">
        <v>1</v>
      </c>
      <c r="F45" s="9">
        <v>36</v>
      </c>
      <c r="G45" s="9">
        <v>16</v>
      </c>
      <c r="H45" s="9">
        <f t="shared" si="0"/>
        <v>2016</v>
      </c>
    </row>
    <row r="46" spans="1:8" s="10" customFormat="1" ht="51.75" x14ac:dyDescent="0.25">
      <c r="A46" s="7">
        <v>38</v>
      </c>
      <c r="B46" s="8" t="s">
        <v>47</v>
      </c>
      <c r="C46" s="9">
        <v>5</v>
      </c>
      <c r="D46" s="9">
        <v>75</v>
      </c>
      <c r="E46" s="9">
        <v>1</v>
      </c>
      <c r="F46" s="9">
        <v>36</v>
      </c>
      <c r="G46" s="9">
        <v>16</v>
      </c>
      <c r="H46" s="9">
        <f t="shared" si="0"/>
        <v>1200</v>
      </c>
    </row>
    <row r="47" spans="1:8" s="10" customFormat="1" ht="39" x14ac:dyDescent="0.25">
      <c r="A47" s="7">
        <v>39</v>
      </c>
      <c r="B47" s="8" t="s">
        <v>43</v>
      </c>
      <c r="C47" s="9">
        <v>3</v>
      </c>
      <c r="D47" s="9">
        <v>45</v>
      </c>
      <c r="E47" s="9">
        <v>1</v>
      </c>
      <c r="F47" s="9">
        <v>36</v>
      </c>
      <c r="G47" s="9">
        <v>16</v>
      </c>
      <c r="H47" s="9">
        <f t="shared" si="0"/>
        <v>720</v>
      </c>
    </row>
    <row r="48" spans="1:8" s="10" customFormat="1" ht="39" x14ac:dyDescent="0.25">
      <c r="A48" s="11">
        <v>40</v>
      </c>
      <c r="B48" s="8" t="s">
        <v>40</v>
      </c>
      <c r="C48" s="9">
        <v>3</v>
      </c>
      <c r="D48" s="9">
        <v>45</v>
      </c>
      <c r="E48" s="9">
        <v>1</v>
      </c>
      <c r="F48" s="9">
        <v>36</v>
      </c>
      <c r="G48" s="9">
        <v>16</v>
      </c>
      <c r="H48" s="9">
        <f t="shared" si="0"/>
        <v>720</v>
      </c>
    </row>
    <row r="49" spans="1:8" s="10" customFormat="1" ht="39" x14ac:dyDescent="0.25">
      <c r="A49" s="7">
        <v>41</v>
      </c>
      <c r="B49" s="8" t="s">
        <v>74</v>
      </c>
      <c r="C49" s="9">
        <v>1</v>
      </c>
      <c r="D49" s="9">
        <v>15</v>
      </c>
      <c r="E49" s="9">
        <v>4</v>
      </c>
      <c r="F49" s="9">
        <v>108</v>
      </c>
      <c r="G49" s="9">
        <v>16</v>
      </c>
      <c r="H49" s="9">
        <f t="shared" si="0"/>
        <v>960</v>
      </c>
    </row>
    <row r="50" spans="1:8" s="10" customFormat="1" ht="39" x14ac:dyDescent="0.25">
      <c r="A50" s="7">
        <v>42</v>
      </c>
      <c r="B50" s="8" t="s">
        <v>83</v>
      </c>
      <c r="C50" s="9">
        <v>1</v>
      </c>
      <c r="D50" s="9">
        <v>15</v>
      </c>
      <c r="E50" s="9">
        <v>3</v>
      </c>
      <c r="F50" s="9">
        <v>108</v>
      </c>
      <c r="G50" s="9">
        <v>16</v>
      </c>
      <c r="H50" s="9">
        <f t="shared" si="0"/>
        <v>720</v>
      </c>
    </row>
    <row r="51" spans="1:8" s="10" customFormat="1" ht="39" x14ac:dyDescent="0.25">
      <c r="A51" s="7">
        <v>43</v>
      </c>
      <c r="B51" s="8" t="s">
        <v>62</v>
      </c>
      <c r="C51" s="9">
        <v>2</v>
      </c>
      <c r="D51" s="9">
        <v>14</v>
      </c>
      <c r="E51" s="9">
        <v>2</v>
      </c>
      <c r="F51" s="9">
        <v>68</v>
      </c>
      <c r="G51" s="9">
        <v>16</v>
      </c>
      <c r="H51" s="9">
        <f t="shared" si="0"/>
        <v>448</v>
      </c>
    </row>
    <row r="52" spans="1:8" s="10" customFormat="1" ht="39" x14ac:dyDescent="0.25">
      <c r="A52" s="7">
        <v>44</v>
      </c>
      <c r="B52" s="8" t="s">
        <v>86</v>
      </c>
      <c r="C52" s="9">
        <v>1</v>
      </c>
      <c r="D52" s="9">
        <v>15</v>
      </c>
      <c r="E52" s="9">
        <v>4</v>
      </c>
      <c r="F52" s="9">
        <v>144</v>
      </c>
      <c r="G52" s="9">
        <v>16</v>
      </c>
      <c r="H52" s="9">
        <f>D52*E52*G52</f>
        <v>960</v>
      </c>
    </row>
    <row r="53" spans="1:8" s="10" customFormat="1" ht="39" x14ac:dyDescent="0.25">
      <c r="A53" s="7">
        <v>45</v>
      </c>
      <c r="B53" s="8" t="s">
        <v>90</v>
      </c>
      <c r="C53" s="9">
        <v>1</v>
      </c>
      <c r="D53" s="9">
        <v>1</v>
      </c>
      <c r="E53" s="9">
        <v>4</v>
      </c>
      <c r="F53" s="9">
        <v>144</v>
      </c>
      <c r="G53" s="9">
        <v>16</v>
      </c>
      <c r="H53" s="9">
        <f>D53*E53*G53</f>
        <v>64</v>
      </c>
    </row>
    <row r="54" spans="1:8" x14ac:dyDescent="0.25">
      <c r="A54" s="4"/>
      <c r="B54" s="2" t="s">
        <v>75</v>
      </c>
      <c r="C54" s="2">
        <f t="shared" ref="C54:H54" si="1">SUM(C4:C53)</f>
        <v>119</v>
      </c>
      <c r="D54" s="2">
        <f t="shared" si="1"/>
        <v>1659</v>
      </c>
      <c r="E54" s="2">
        <f t="shared" si="1"/>
        <v>121</v>
      </c>
      <c r="F54" s="2">
        <f t="shared" si="1"/>
        <v>4100</v>
      </c>
      <c r="G54" s="2">
        <f t="shared" si="1"/>
        <v>800</v>
      </c>
      <c r="H54" s="2">
        <f t="shared" si="1"/>
        <v>55248</v>
      </c>
    </row>
    <row r="55" spans="1:8" x14ac:dyDescent="0.25">
      <c r="A55" s="13" t="s">
        <v>76</v>
      </c>
      <c r="B55" s="14"/>
      <c r="C55" s="14"/>
      <c r="D55" s="14"/>
      <c r="E55" s="14"/>
      <c r="F55" s="14"/>
      <c r="G55" s="14"/>
      <c r="H55" s="14"/>
    </row>
    <row r="56" spans="1:8" s="10" customFormat="1" ht="39" x14ac:dyDescent="0.25">
      <c r="A56" s="7">
        <v>1</v>
      </c>
      <c r="B56" s="8" t="s">
        <v>4</v>
      </c>
      <c r="C56" s="9">
        <v>1</v>
      </c>
      <c r="D56" s="9">
        <v>15</v>
      </c>
      <c r="E56" s="9">
        <v>4</v>
      </c>
      <c r="F56" s="9">
        <v>144</v>
      </c>
      <c r="G56" s="9">
        <v>16</v>
      </c>
      <c r="H56" s="9">
        <f>D56*E56*G56</f>
        <v>960</v>
      </c>
    </row>
    <row r="57" spans="1:8" s="10" customFormat="1" ht="39" x14ac:dyDescent="0.25">
      <c r="A57" s="7">
        <v>2</v>
      </c>
      <c r="B57" s="8" t="s">
        <v>4</v>
      </c>
      <c r="C57" s="9">
        <v>1</v>
      </c>
      <c r="D57" s="9">
        <v>12</v>
      </c>
      <c r="E57" s="9">
        <v>5</v>
      </c>
      <c r="F57" s="9">
        <v>180</v>
      </c>
      <c r="G57" s="9">
        <v>16</v>
      </c>
      <c r="H57" s="9">
        <f t="shared" ref="H57:H61" si="2">D57*E57*G57</f>
        <v>960</v>
      </c>
    </row>
    <row r="58" spans="1:8" s="10" customFormat="1" ht="39" x14ac:dyDescent="0.25">
      <c r="A58" s="7">
        <v>3</v>
      </c>
      <c r="B58" s="8" t="s">
        <v>65</v>
      </c>
      <c r="C58" s="9">
        <v>3</v>
      </c>
      <c r="D58" s="9">
        <v>45</v>
      </c>
      <c r="E58" s="9">
        <v>2</v>
      </c>
      <c r="F58" s="9">
        <v>72</v>
      </c>
      <c r="G58" s="9">
        <v>16</v>
      </c>
      <c r="H58" s="9">
        <f t="shared" si="2"/>
        <v>1440</v>
      </c>
    </row>
    <row r="59" spans="1:8" s="10" customFormat="1" ht="39" x14ac:dyDescent="0.25">
      <c r="A59" s="7">
        <v>4</v>
      </c>
      <c r="B59" s="8" t="s">
        <v>37</v>
      </c>
      <c r="C59" s="9">
        <v>3</v>
      </c>
      <c r="D59" s="9">
        <v>75</v>
      </c>
      <c r="E59" s="9">
        <v>2</v>
      </c>
      <c r="F59" s="9">
        <v>72</v>
      </c>
      <c r="G59" s="9">
        <v>16</v>
      </c>
      <c r="H59" s="9">
        <f t="shared" si="2"/>
        <v>2400</v>
      </c>
    </row>
    <row r="60" spans="1:8" s="10" customFormat="1" ht="39" x14ac:dyDescent="0.25">
      <c r="A60" s="7">
        <v>5</v>
      </c>
      <c r="B60" s="8" t="s">
        <v>36</v>
      </c>
      <c r="C60" s="9">
        <v>5</v>
      </c>
      <c r="D60" s="9">
        <v>62</v>
      </c>
      <c r="E60" s="9">
        <v>1</v>
      </c>
      <c r="F60" s="9">
        <v>36</v>
      </c>
      <c r="G60" s="9">
        <v>16</v>
      </c>
      <c r="H60" s="9">
        <f t="shared" si="2"/>
        <v>992</v>
      </c>
    </row>
    <row r="61" spans="1:8" s="10" customFormat="1" ht="39" x14ac:dyDescent="0.25">
      <c r="A61" s="7">
        <v>6</v>
      </c>
      <c r="B61" s="8" t="s">
        <v>35</v>
      </c>
      <c r="C61" s="9">
        <v>7</v>
      </c>
      <c r="D61" s="9">
        <v>93</v>
      </c>
      <c r="E61" s="9">
        <v>1</v>
      </c>
      <c r="F61" s="9">
        <v>36</v>
      </c>
      <c r="G61" s="9">
        <v>16</v>
      </c>
      <c r="H61" s="9">
        <f t="shared" si="2"/>
        <v>1488</v>
      </c>
    </row>
    <row r="62" spans="1:8" x14ac:dyDescent="0.25">
      <c r="A62" s="4"/>
      <c r="B62" s="2" t="s">
        <v>75</v>
      </c>
      <c r="C62" s="2">
        <f>SUM(C56:C61)</f>
        <v>20</v>
      </c>
      <c r="D62" s="2">
        <f t="shared" ref="D62:H62" si="3">SUM(D56:D61)</f>
        <v>302</v>
      </c>
      <c r="E62" s="2">
        <f t="shared" si="3"/>
        <v>15</v>
      </c>
      <c r="F62" s="2">
        <f t="shared" si="3"/>
        <v>540</v>
      </c>
      <c r="G62" s="2">
        <f t="shared" si="3"/>
        <v>96</v>
      </c>
      <c r="H62" s="2">
        <f t="shared" si="3"/>
        <v>8240</v>
      </c>
    </row>
    <row r="63" spans="1:8" x14ac:dyDescent="0.25">
      <c r="A63" s="13" t="s">
        <v>79</v>
      </c>
      <c r="B63" s="14"/>
      <c r="C63" s="14"/>
      <c r="D63" s="14"/>
      <c r="E63" s="14"/>
      <c r="F63" s="14"/>
      <c r="G63" s="14"/>
      <c r="H63" s="14"/>
    </row>
    <row r="64" spans="1:8" s="10" customFormat="1" ht="39" x14ac:dyDescent="0.25">
      <c r="A64" s="7">
        <v>1</v>
      </c>
      <c r="B64" s="8" t="s">
        <v>1</v>
      </c>
      <c r="C64" s="9">
        <v>2</v>
      </c>
      <c r="D64" s="9">
        <v>30</v>
      </c>
      <c r="E64" s="9">
        <v>4</v>
      </c>
      <c r="F64" s="9">
        <v>144</v>
      </c>
      <c r="G64" s="9">
        <v>16</v>
      </c>
      <c r="H64" s="9">
        <f>D64*E64*G64</f>
        <v>1920</v>
      </c>
    </row>
    <row r="65" spans="1:8" s="10" customFormat="1" ht="39" x14ac:dyDescent="0.25">
      <c r="A65" s="7">
        <v>2</v>
      </c>
      <c r="B65" s="8" t="s">
        <v>1</v>
      </c>
      <c r="C65" s="9">
        <v>2</v>
      </c>
      <c r="D65" s="9">
        <v>24</v>
      </c>
      <c r="E65" s="9">
        <v>5</v>
      </c>
      <c r="F65" s="9">
        <v>180</v>
      </c>
      <c r="G65" s="9">
        <v>16</v>
      </c>
      <c r="H65" s="9">
        <f t="shared" ref="H65:H78" si="4">D65*E65*G65</f>
        <v>1920</v>
      </c>
    </row>
    <row r="66" spans="1:8" s="10" customFormat="1" ht="39" x14ac:dyDescent="0.25">
      <c r="A66" s="7">
        <v>3</v>
      </c>
      <c r="B66" s="8" t="s">
        <v>10</v>
      </c>
      <c r="C66" s="9">
        <v>6</v>
      </c>
      <c r="D66" s="9">
        <v>90</v>
      </c>
      <c r="E66" s="9">
        <v>4</v>
      </c>
      <c r="F66" s="9">
        <v>140</v>
      </c>
      <c r="G66" s="9">
        <v>15</v>
      </c>
      <c r="H66" s="9">
        <f t="shared" si="4"/>
        <v>5400</v>
      </c>
    </row>
    <row r="67" spans="1:8" s="10" customFormat="1" ht="39" x14ac:dyDescent="0.25">
      <c r="A67" s="7">
        <v>4</v>
      </c>
      <c r="B67" s="8" t="s">
        <v>10</v>
      </c>
      <c r="C67" s="9">
        <v>4</v>
      </c>
      <c r="D67" s="9">
        <v>60</v>
      </c>
      <c r="E67" s="9">
        <v>2</v>
      </c>
      <c r="F67" s="9">
        <v>70</v>
      </c>
      <c r="G67" s="9">
        <v>15</v>
      </c>
      <c r="H67" s="9">
        <f t="shared" si="4"/>
        <v>1800</v>
      </c>
    </row>
    <row r="68" spans="1:8" s="10" customFormat="1" ht="39" x14ac:dyDescent="0.25">
      <c r="A68" s="7">
        <v>5</v>
      </c>
      <c r="B68" s="8" t="s">
        <v>17</v>
      </c>
      <c r="C68" s="9">
        <v>2</v>
      </c>
      <c r="D68" s="9">
        <v>24</v>
      </c>
      <c r="E68" s="9">
        <v>3</v>
      </c>
      <c r="F68" s="9">
        <v>108</v>
      </c>
      <c r="G68" s="9">
        <v>16</v>
      </c>
      <c r="H68" s="9">
        <f t="shared" si="4"/>
        <v>1152</v>
      </c>
    </row>
    <row r="69" spans="1:8" s="10" customFormat="1" ht="39" x14ac:dyDescent="0.25">
      <c r="A69" s="7">
        <v>6</v>
      </c>
      <c r="B69" s="8" t="s">
        <v>25</v>
      </c>
      <c r="C69" s="9">
        <v>10</v>
      </c>
      <c r="D69" s="9">
        <v>250</v>
      </c>
      <c r="E69" s="9"/>
      <c r="F69" s="9">
        <v>6</v>
      </c>
      <c r="G69" s="9">
        <v>16</v>
      </c>
      <c r="H69" s="9">
        <f>D69*F69</f>
        <v>1500</v>
      </c>
    </row>
    <row r="70" spans="1:8" s="10" customFormat="1" ht="39" x14ac:dyDescent="0.25">
      <c r="A70" s="7">
        <v>7</v>
      </c>
      <c r="B70" s="8" t="s">
        <v>89</v>
      </c>
      <c r="C70" s="9">
        <v>10</v>
      </c>
      <c r="D70" s="9">
        <v>175</v>
      </c>
      <c r="E70" s="9"/>
      <c r="F70" s="9">
        <v>6</v>
      </c>
      <c r="G70" s="9">
        <v>16</v>
      </c>
      <c r="H70" s="9">
        <f>D70*F70</f>
        <v>1050</v>
      </c>
    </row>
    <row r="71" spans="1:8" s="10" customFormat="1" ht="39" x14ac:dyDescent="0.25">
      <c r="A71" s="7">
        <v>8</v>
      </c>
      <c r="B71" s="8" t="s">
        <v>32</v>
      </c>
      <c r="C71" s="9">
        <v>2</v>
      </c>
      <c r="D71" s="9">
        <v>30</v>
      </c>
      <c r="E71" s="9">
        <v>2</v>
      </c>
      <c r="F71" s="9">
        <v>72</v>
      </c>
      <c r="G71" s="9">
        <v>16</v>
      </c>
      <c r="H71" s="9">
        <f t="shared" si="4"/>
        <v>960</v>
      </c>
    </row>
    <row r="72" spans="1:8" s="10" customFormat="1" ht="26.25" x14ac:dyDescent="0.25">
      <c r="A72" s="7">
        <v>9</v>
      </c>
      <c r="B72" s="8" t="s">
        <v>34</v>
      </c>
      <c r="C72" s="9">
        <v>1</v>
      </c>
      <c r="D72" s="9">
        <v>15</v>
      </c>
      <c r="E72" s="9">
        <v>2</v>
      </c>
      <c r="F72" s="9">
        <v>72</v>
      </c>
      <c r="G72" s="9">
        <v>16</v>
      </c>
      <c r="H72" s="9">
        <f t="shared" si="4"/>
        <v>480</v>
      </c>
    </row>
    <row r="73" spans="1:8" s="10" customFormat="1" ht="39" x14ac:dyDescent="0.25">
      <c r="A73" s="7">
        <v>10</v>
      </c>
      <c r="B73" s="8" t="s">
        <v>52</v>
      </c>
      <c r="C73" s="9">
        <v>1</v>
      </c>
      <c r="D73" s="9">
        <v>12</v>
      </c>
      <c r="E73" s="9">
        <v>2</v>
      </c>
      <c r="F73" s="9">
        <v>72</v>
      </c>
      <c r="G73" s="9">
        <v>16</v>
      </c>
      <c r="H73" s="9">
        <f t="shared" si="4"/>
        <v>384</v>
      </c>
    </row>
    <row r="74" spans="1:8" s="10" customFormat="1" ht="39" x14ac:dyDescent="0.25">
      <c r="A74" s="7">
        <v>11</v>
      </c>
      <c r="B74" s="8" t="s">
        <v>77</v>
      </c>
      <c r="C74" s="9">
        <v>1</v>
      </c>
      <c r="D74" s="9">
        <v>15</v>
      </c>
      <c r="E74" s="9">
        <v>1</v>
      </c>
      <c r="F74" s="9">
        <v>36</v>
      </c>
      <c r="G74" s="9">
        <v>16</v>
      </c>
      <c r="H74" s="9">
        <f t="shared" si="4"/>
        <v>240</v>
      </c>
    </row>
    <row r="75" spans="1:8" s="10" customFormat="1" ht="39" x14ac:dyDescent="0.25">
      <c r="A75" s="7">
        <v>12</v>
      </c>
      <c r="B75" s="8" t="s">
        <v>60</v>
      </c>
      <c r="C75" s="9">
        <v>1</v>
      </c>
      <c r="D75" s="9">
        <v>15</v>
      </c>
      <c r="E75" s="9">
        <v>4</v>
      </c>
      <c r="F75" s="9">
        <v>144</v>
      </c>
      <c r="G75" s="9">
        <v>16</v>
      </c>
      <c r="H75" s="9">
        <f t="shared" si="4"/>
        <v>960</v>
      </c>
    </row>
    <row r="76" spans="1:8" s="10" customFormat="1" ht="39" x14ac:dyDescent="0.25">
      <c r="A76" s="7">
        <v>13</v>
      </c>
      <c r="B76" s="8" t="s">
        <v>61</v>
      </c>
      <c r="C76" s="9">
        <v>2</v>
      </c>
      <c r="D76" s="9">
        <v>30</v>
      </c>
      <c r="E76" s="9">
        <v>2</v>
      </c>
      <c r="F76" s="9">
        <v>72</v>
      </c>
      <c r="G76" s="9">
        <v>14</v>
      </c>
      <c r="H76" s="9">
        <f t="shared" si="4"/>
        <v>840</v>
      </c>
    </row>
    <row r="77" spans="1:8" s="10" customFormat="1" ht="39" x14ac:dyDescent="0.25">
      <c r="A77" s="7">
        <v>14</v>
      </c>
      <c r="B77" s="8" t="s">
        <v>78</v>
      </c>
      <c r="C77" s="9">
        <v>1</v>
      </c>
      <c r="D77" s="9">
        <v>15</v>
      </c>
      <c r="E77" s="9">
        <v>2</v>
      </c>
      <c r="F77" s="9">
        <v>72</v>
      </c>
      <c r="G77" s="9">
        <v>16</v>
      </c>
      <c r="H77" s="9">
        <f t="shared" si="4"/>
        <v>480</v>
      </c>
    </row>
    <row r="78" spans="1:8" s="10" customFormat="1" ht="39" x14ac:dyDescent="0.25">
      <c r="A78" s="7">
        <v>15</v>
      </c>
      <c r="B78" s="8" t="s">
        <v>88</v>
      </c>
      <c r="C78" s="9">
        <v>1</v>
      </c>
      <c r="D78" s="9">
        <v>12</v>
      </c>
      <c r="E78" s="9">
        <v>2</v>
      </c>
      <c r="F78" s="9">
        <v>72</v>
      </c>
      <c r="G78" s="9">
        <v>16</v>
      </c>
      <c r="H78" s="9">
        <f t="shared" si="4"/>
        <v>384</v>
      </c>
    </row>
    <row r="79" spans="1:8" x14ac:dyDescent="0.25">
      <c r="A79" s="4"/>
      <c r="B79" s="2" t="s">
        <v>75</v>
      </c>
      <c r="C79" s="2">
        <f>SUM(C64:C78)</f>
        <v>46</v>
      </c>
      <c r="D79" s="2">
        <f t="shared" ref="D79:H79" si="5">SUM(D64:D78)</f>
        <v>797</v>
      </c>
      <c r="E79" s="2">
        <f t="shared" si="5"/>
        <v>35</v>
      </c>
      <c r="F79" s="2">
        <f t="shared" si="5"/>
        <v>1266</v>
      </c>
      <c r="G79" s="2">
        <f t="shared" si="5"/>
        <v>236</v>
      </c>
      <c r="H79" s="2">
        <f t="shared" si="5"/>
        <v>19470</v>
      </c>
    </row>
    <row r="80" spans="1:8" x14ac:dyDescent="0.25">
      <c r="A80" s="13" t="s">
        <v>80</v>
      </c>
      <c r="B80" s="14"/>
      <c r="C80" s="14"/>
      <c r="D80" s="14"/>
      <c r="E80" s="14"/>
      <c r="F80" s="14"/>
      <c r="G80" s="14"/>
      <c r="H80" s="14"/>
    </row>
    <row r="81" spans="1:8" s="10" customFormat="1" ht="39" x14ac:dyDescent="0.25">
      <c r="A81" s="7">
        <v>1</v>
      </c>
      <c r="B81" s="8" t="s">
        <v>2</v>
      </c>
      <c r="C81" s="9">
        <v>2</v>
      </c>
      <c r="D81" s="9">
        <v>22</v>
      </c>
      <c r="E81" s="9">
        <v>4</v>
      </c>
      <c r="F81" s="9">
        <v>144</v>
      </c>
      <c r="G81" s="9">
        <v>16</v>
      </c>
      <c r="H81" s="9">
        <f>D81*E81*G81</f>
        <v>1408</v>
      </c>
    </row>
    <row r="82" spans="1:8" s="10" customFormat="1" ht="39" x14ac:dyDescent="0.25">
      <c r="A82" s="7">
        <v>2</v>
      </c>
      <c r="B82" s="8" t="s">
        <v>3</v>
      </c>
      <c r="C82" s="9">
        <v>2</v>
      </c>
      <c r="D82" s="9">
        <v>26</v>
      </c>
      <c r="E82" s="9">
        <v>3</v>
      </c>
      <c r="F82" s="9">
        <v>108</v>
      </c>
      <c r="G82" s="9">
        <v>16</v>
      </c>
      <c r="H82" s="9">
        <f t="shared" ref="H82:H92" si="6">D82*E82*G82</f>
        <v>1248</v>
      </c>
    </row>
    <row r="83" spans="1:8" s="10" customFormat="1" ht="39" x14ac:dyDescent="0.25">
      <c r="A83" s="7">
        <v>3</v>
      </c>
      <c r="B83" s="8" t="s">
        <v>3</v>
      </c>
      <c r="C83" s="9">
        <v>3</v>
      </c>
      <c r="D83" s="9">
        <v>36</v>
      </c>
      <c r="E83" s="9">
        <v>4</v>
      </c>
      <c r="F83" s="9">
        <v>144</v>
      </c>
      <c r="G83" s="9">
        <v>16</v>
      </c>
      <c r="H83" s="9">
        <f t="shared" si="6"/>
        <v>2304</v>
      </c>
    </row>
    <row r="84" spans="1:8" s="10" customFormat="1" ht="39" x14ac:dyDescent="0.25">
      <c r="A84" s="7">
        <v>4</v>
      </c>
      <c r="B84" s="8" t="s">
        <v>5</v>
      </c>
      <c r="C84" s="9">
        <v>5</v>
      </c>
      <c r="D84" s="9">
        <v>69</v>
      </c>
      <c r="E84" s="9">
        <v>3</v>
      </c>
      <c r="F84" s="9">
        <v>108</v>
      </c>
      <c r="G84" s="9">
        <v>16</v>
      </c>
      <c r="H84" s="9">
        <f t="shared" si="6"/>
        <v>3312</v>
      </c>
    </row>
    <row r="85" spans="1:8" s="10" customFormat="1" ht="39" x14ac:dyDescent="0.25">
      <c r="A85" s="7">
        <v>5</v>
      </c>
      <c r="B85" s="8" t="s">
        <v>5</v>
      </c>
      <c r="C85" s="9">
        <v>2</v>
      </c>
      <c r="D85" s="9">
        <v>24</v>
      </c>
      <c r="E85" s="9">
        <v>4</v>
      </c>
      <c r="F85" s="9">
        <v>144</v>
      </c>
      <c r="G85" s="9">
        <v>16</v>
      </c>
      <c r="H85" s="9">
        <f t="shared" si="6"/>
        <v>1536</v>
      </c>
    </row>
    <row r="86" spans="1:8" s="10" customFormat="1" ht="39" x14ac:dyDescent="0.25">
      <c r="A86" s="7">
        <v>6</v>
      </c>
      <c r="B86" s="8" t="s">
        <v>23</v>
      </c>
      <c r="C86" s="9">
        <v>2</v>
      </c>
      <c r="D86" s="9">
        <v>30</v>
      </c>
      <c r="E86" s="9">
        <v>4</v>
      </c>
      <c r="F86" s="9">
        <v>144</v>
      </c>
      <c r="G86" s="9">
        <v>16</v>
      </c>
      <c r="H86" s="9">
        <f t="shared" si="6"/>
        <v>1920</v>
      </c>
    </row>
    <row r="87" spans="1:8" s="10" customFormat="1" ht="39" x14ac:dyDescent="0.25">
      <c r="A87" s="7">
        <v>7</v>
      </c>
      <c r="B87" s="8" t="s">
        <v>24</v>
      </c>
      <c r="C87" s="9">
        <v>1</v>
      </c>
      <c r="D87" s="9">
        <v>12</v>
      </c>
      <c r="E87" s="9">
        <v>4</v>
      </c>
      <c r="F87" s="9">
        <v>144</v>
      </c>
      <c r="G87" s="9">
        <v>16</v>
      </c>
      <c r="H87" s="9">
        <f t="shared" si="6"/>
        <v>768</v>
      </c>
    </row>
    <row r="88" spans="1:8" s="10" customFormat="1" ht="39" x14ac:dyDescent="0.25">
      <c r="A88" s="7">
        <v>8</v>
      </c>
      <c r="B88" s="8" t="s">
        <v>26</v>
      </c>
      <c r="C88" s="9">
        <v>3</v>
      </c>
      <c r="D88" s="9">
        <v>75</v>
      </c>
      <c r="E88" s="9">
        <v>4</v>
      </c>
      <c r="F88" s="9">
        <v>144</v>
      </c>
      <c r="G88" s="9">
        <v>16</v>
      </c>
      <c r="H88" s="9">
        <f t="shared" si="6"/>
        <v>4800</v>
      </c>
    </row>
    <row r="89" spans="1:8" s="10" customFormat="1" ht="39" x14ac:dyDescent="0.25">
      <c r="A89" s="7">
        <v>9</v>
      </c>
      <c r="B89" s="8" t="s">
        <v>27</v>
      </c>
      <c r="C89" s="9">
        <v>2</v>
      </c>
      <c r="D89" s="9">
        <v>30</v>
      </c>
      <c r="E89" s="9">
        <v>3</v>
      </c>
      <c r="F89" s="9">
        <v>108</v>
      </c>
      <c r="G89" s="9">
        <v>16</v>
      </c>
      <c r="H89" s="9">
        <f t="shared" si="6"/>
        <v>1440</v>
      </c>
    </row>
    <row r="90" spans="1:8" s="10" customFormat="1" ht="39" x14ac:dyDescent="0.25">
      <c r="A90" s="7">
        <v>10</v>
      </c>
      <c r="B90" s="8" t="s">
        <v>33</v>
      </c>
      <c r="C90" s="9">
        <v>1</v>
      </c>
      <c r="D90" s="9">
        <v>15</v>
      </c>
      <c r="E90" s="9">
        <v>2</v>
      </c>
      <c r="F90" s="9">
        <v>72</v>
      </c>
      <c r="G90" s="9">
        <v>16</v>
      </c>
      <c r="H90" s="9">
        <f t="shared" si="6"/>
        <v>480</v>
      </c>
    </row>
    <row r="91" spans="1:8" s="10" customFormat="1" ht="39" x14ac:dyDescent="0.25">
      <c r="A91" s="7">
        <v>11</v>
      </c>
      <c r="B91" s="8" t="s">
        <v>56</v>
      </c>
      <c r="C91" s="9">
        <v>3</v>
      </c>
      <c r="D91" s="9">
        <v>36</v>
      </c>
      <c r="E91" s="9">
        <v>1</v>
      </c>
      <c r="F91" s="9">
        <v>36</v>
      </c>
      <c r="G91" s="9">
        <v>16</v>
      </c>
      <c r="H91" s="9">
        <f t="shared" si="6"/>
        <v>576</v>
      </c>
    </row>
    <row r="92" spans="1:8" s="10" customFormat="1" ht="39" x14ac:dyDescent="0.25">
      <c r="A92" s="7">
        <v>12</v>
      </c>
      <c r="B92" s="8" t="s">
        <v>39</v>
      </c>
      <c r="C92" s="9">
        <v>3</v>
      </c>
      <c r="D92" s="9">
        <v>45</v>
      </c>
      <c r="E92" s="9">
        <v>1</v>
      </c>
      <c r="F92" s="9">
        <v>36</v>
      </c>
      <c r="G92" s="9">
        <v>16</v>
      </c>
      <c r="H92" s="9">
        <f t="shared" si="6"/>
        <v>720</v>
      </c>
    </row>
    <row r="93" spans="1:8" x14ac:dyDescent="0.25">
      <c r="A93" s="4"/>
      <c r="B93" s="2" t="s">
        <v>75</v>
      </c>
      <c r="C93" s="2">
        <f>SUM(C81:C92)</f>
        <v>29</v>
      </c>
      <c r="D93" s="2">
        <f t="shared" ref="D93:H93" si="7">SUM(D81:D92)</f>
        <v>420</v>
      </c>
      <c r="E93" s="2">
        <f t="shared" si="7"/>
        <v>37</v>
      </c>
      <c r="F93" s="2">
        <f t="shared" si="7"/>
        <v>1332</v>
      </c>
      <c r="G93" s="2">
        <f t="shared" si="7"/>
        <v>192</v>
      </c>
      <c r="H93" s="2">
        <f t="shared" si="7"/>
        <v>20512</v>
      </c>
    </row>
    <row r="94" spans="1:8" x14ac:dyDescent="0.25">
      <c r="A94" s="13" t="s">
        <v>81</v>
      </c>
      <c r="B94" s="14"/>
      <c r="C94" s="14"/>
      <c r="D94" s="14"/>
      <c r="E94" s="14"/>
      <c r="F94" s="14"/>
      <c r="G94" s="14"/>
      <c r="H94" s="14"/>
    </row>
    <row r="95" spans="1:8" s="10" customFormat="1" ht="39" x14ac:dyDescent="0.25">
      <c r="A95" s="7">
        <v>1</v>
      </c>
      <c r="B95" s="8" t="s">
        <v>45</v>
      </c>
      <c r="C95" s="9">
        <v>2</v>
      </c>
      <c r="D95" s="9">
        <v>24</v>
      </c>
      <c r="E95" s="9">
        <v>1</v>
      </c>
      <c r="F95" s="9">
        <v>36</v>
      </c>
      <c r="G95" s="9">
        <v>16</v>
      </c>
      <c r="H95" s="9">
        <f>D95*E95*G95</f>
        <v>384</v>
      </c>
    </row>
    <row r="96" spans="1:8" s="10" customFormat="1" ht="39" x14ac:dyDescent="0.25">
      <c r="A96" s="7">
        <v>2</v>
      </c>
      <c r="B96" s="8" t="s">
        <v>85</v>
      </c>
      <c r="C96" s="9">
        <v>1</v>
      </c>
      <c r="D96" s="9">
        <v>12</v>
      </c>
      <c r="E96" s="9">
        <v>4</v>
      </c>
      <c r="F96" s="9">
        <v>144</v>
      </c>
      <c r="G96" s="9">
        <v>16</v>
      </c>
      <c r="H96" s="9">
        <f>D96*E96*G96</f>
        <v>768</v>
      </c>
    </row>
    <row r="97" spans="1:8" x14ac:dyDescent="0.25">
      <c r="A97" s="4"/>
      <c r="B97" s="2" t="s">
        <v>75</v>
      </c>
      <c r="C97" s="2">
        <f>SUM(C95:C96)</f>
        <v>3</v>
      </c>
      <c r="D97" s="2">
        <f t="shared" ref="D97:H97" si="8">SUM(D95:D96)</f>
        <v>36</v>
      </c>
      <c r="E97" s="2">
        <f t="shared" si="8"/>
        <v>5</v>
      </c>
      <c r="F97" s="2">
        <f t="shared" si="8"/>
        <v>180</v>
      </c>
      <c r="G97" s="2">
        <f t="shared" si="8"/>
        <v>32</v>
      </c>
      <c r="H97" s="2">
        <f t="shared" si="8"/>
        <v>1152</v>
      </c>
    </row>
    <row r="98" spans="1:8" x14ac:dyDescent="0.25">
      <c r="A98" s="5"/>
      <c r="B98" s="3" t="s">
        <v>84</v>
      </c>
      <c r="C98" s="3">
        <f t="shared" ref="C98:G98" si="9">SUM(C54+C62+C79+C93+C97)</f>
        <v>217</v>
      </c>
      <c r="D98" s="3">
        <f t="shared" si="9"/>
        <v>3214</v>
      </c>
      <c r="E98" s="3">
        <f t="shared" si="9"/>
        <v>213</v>
      </c>
      <c r="F98" s="3">
        <f t="shared" si="9"/>
        <v>7418</v>
      </c>
      <c r="G98" s="3">
        <f t="shared" si="9"/>
        <v>1356</v>
      </c>
      <c r="H98" s="3">
        <f>SUM(H54+H62+H79+H93+H97)</f>
        <v>104622</v>
      </c>
    </row>
    <row r="102" spans="1:8" x14ac:dyDescent="0.25">
      <c r="G102">
        <f>1152+1396</f>
        <v>2548</v>
      </c>
    </row>
  </sheetData>
  <autoFilter ref="A2:H2"/>
  <mergeCells count="11">
    <mergeCell ref="A80:H80"/>
    <mergeCell ref="A94:H94"/>
    <mergeCell ref="A5:A6"/>
    <mergeCell ref="A7:A8"/>
    <mergeCell ref="A15:A16"/>
    <mergeCell ref="A18:A19"/>
    <mergeCell ref="A35:A36"/>
    <mergeCell ref="A1:H1"/>
    <mergeCell ref="A3:H3"/>
    <mergeCell ref="A55:H55"/>
    <mergeCell ref="A63:H63"/>
  </mergeCells>
  <pageMargins left="0.25" right="0.25" top="0.75" bottom="0.75" header="0.3" footer="0.3"/>
  <pageSetup paperSize="9" scale="8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УТП на 15.09.2022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2022-11-18T12:10:46Z</dcterms:modified>
</cp:coreProperties>
</file>